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.lizaola\Documents\RAMO 33\2014\Indicadores\"/>
    </mc:Choice>
  </mc:AlternateContent>
  <bookViews>
    <workbookView xWindow="0" yWindow="0" windowWidth="27855" windowHeight="13020" tabRatio="829" activeTab="1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'11-GUANAJUATO'!$1:$4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5" i="4" l="1"/>
  <c r="U23" i="4"/>
  <c r="U22" i="4"/>
  <c r="U20" i="4"/>
  <c r="U19" i="4"/>
  <c r="U17" i="4"/>
  <c r="U16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<sst xmlns="http://schemas.openxmlformats.org/spreadsheetml/2006/main" count="289" uniqueCount="96">
  <si>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</si>
  <si>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</si>
  <si>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</si>
  <si>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</si>
  <si>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</si>
  <si>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</si>
  <si>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</si>
  <si>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</si>
  <si>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</si>
  <si>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</si>
  <si>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</si>
  <si>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</si>
  <si>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</si>
  <si>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</si>
  <si>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</si>
  <si>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</si>
  <si>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</si>
  <si>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</si>
  <si>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</si>
  <si>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</si>
  <si>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</si>
  <si>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</si>
  <si>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</si>
  <si>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</si>
  <si>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</si>
  <si>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</si>
  <si>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</si>
  <si>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</si>
  <si>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</si>
  <si>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</si>
  <si>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</si>
  <si>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</si>
  <si>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</si>
  <si>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</si>
  <si>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</si>
  <si>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</si>
  <si>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</si>
  <si>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</si>
  <si>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</si>
  <si>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</si>
  <si>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</si>
  <si>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</si>
  <si>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</si>
  <si>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</si>
  <si>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</si>
  <si>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</si>
  <si>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</si>
  <si>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</si>
  <si>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</si>
  <si>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</si>
  <si>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</si>
  <si>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</si>
  <si>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</si>
  <si>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</si>
  <si>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</si>
  <si>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</si>
  <si>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</si>
  <si>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</si>
  <si>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</si>
  <si>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</si>
  <si>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</si>
  <si>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</si>
  <si>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</si>
  <si>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</si>
  <si>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</si>
  <si>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</si>
  <si>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</si>
  <si>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</si>
  <si>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</si>
  <si>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</si>
  <si>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</si>
  <si>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</si>
  <si>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</si>
  <si>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</si>
  <si>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</si>
  <si>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</si>
  <si>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</si>
  <si>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</si>
  <si>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</si>
  <si>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</si>
  <si>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</si>
  <si>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</si>
  <si>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</si>
  <si>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</si>
  <si>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r>
      <t xml:space="preserve">Porcentaje de Avance en las Metas
</t>
    </r>
    <r>
      <rPr>
        <sz val="10"/>
        <rFont val="Soberana Sans"/>
        <family val="2"/>
      </rPr>
      <t xml:space="preserve">11 - GUANAJUATO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</si>
  <si>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11 - GUANAJUATO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</si>
  <si>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</si>
  <si>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11 - GUANAJUATO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</si>
  <si>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11 - GUANAJUATO  RECURSO EN PROCESO DE CONTRATACIÓN
</t>
    </r>
  </si>
  <si>
    <t>11-GUANAJUATO</t>
  </si>
  <si>
    <t>20 - LEÓN</t>
  </si>
  <si>
    <r>
      <t xml:space="preserve">Porcentaje de Avance en las Metas
</t>
    </r>
    <r>
      <rPr>
        <sz val="10"/>
        <rFont val="Soberana Sans"/>
        <family val="2"/>
      </rPr>
      <t xml:space="preserve">20 - LEÓN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</si>
  <si>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20 - LEÓN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</si>
  <si>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LEÓN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</si>
  <si>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20 - LEÓN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</si>
  <si>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20 - LEÓN  RECURSO EN PROCESO DE CONTRATACIÓN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</si>
</sst>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76.349999999999994</v>
      </c>
      <c r="U11" s="65">
        <f>IF(ISERROR(T11/S11),"N/A",T11/S11*100)</f>
        <v>119.57713390759592</v>
      </c>
      <c r="V11" s="66" t="s">
        <v>46</v>
      </c>
    </row>
    <row r="12" spans="1:35" ht="75" customHeight="1" thickTop="1" thickBot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100</v>
      </c>
      <c r="S12" s="65">
        <v>75</v>
      </c>
      <c r="T12" s="65">
        <v>61.8</v>
      </c>
      <c r="U12" s="65">
        <f>IF(ISERROR(T12/S12),"N/A",T12/S12*100)</f>
        <v>82.399999999999991</v>
      </c>
      <c r="V12" s="66" t="s">
        <v>46</v>
      </c>
    </row>
    <row r="13" spans="1:35" ht="75" customHeight="1" thickTop="1" thickBot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100</v>
      </c>
      <c r="S13" s="65">
        <v>75.2</v>
      </c>
      <c r="T13" s="65">
        <v>72.599999999999994</v>
      </c>
      <c r="U13" s="65">
        <f>IF(ISERROR(T13/S13),"N/A",T13/S13*100)</f>
        <v>96.542553191489361</v>
      </c>
      <c r="V13" s="66" t="s">
        <v>46</v>
      </c>
    </row>
    <row r="14" spans="1:35" ht="75" customHeight="1" thickTop="1" thickBot="1">
      <c r="A14" s="62"/>
      <c r="B14" s="63" t="s">
        <v>55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59</v>
      </c>
      <c r="Q14" s="65" t="s">
        <v>60</v>
      </c>
      <c r="R14" s="65">
        <v>60.9</v>
      </c>
      <c r="S14" s="65">
        <v>30.46</v>
      </c>
      <c r="T14" s="65">
        <v>53.7</v>
      </c>
      <c r="U14" s="65">
        <f>IF(ISERROR(T14/S14),"N/A",T14/S14*100)</f>
        <v>176.2967826657912</v>
      </c>
      <c r="V14" s="66" t="s">
        <v>46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60</v>
      </c>
      <c r="R15" s="65">
        <v>97.1</v>
      </c>
      <c r="S15" s="65">
        <v>72.8</v>
      </c>
      <c r="T15" s="65">
        <v>32.82</v>
      </c>
      <c r="U15" s="65">
        <f>IF(ISERROR(T15/S15),"N/A",T15/S15*100)</f>
        <v>45.082417582417584</v>
      </c>
      <c r="V15" s="66" t="s">
        <v>46</v>
      </c>
    </row>
    <row r="16" spans="1:35" ht="22.5" customHeight="1" thickTop="1" thickBot="1">
      <c r="B16" s="13" t="s">
        <v>65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66</v>
      </c>
      <c r="S17" s="46" t="s">
        <v>67</v>
      </c>
      <c r="T17" s="50" t="s">
        <v>68</v>
      </c>
      <c r="U17" s="50" t="s">
        <v>69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70</v>
      </c>
      <c r="S18" s="79" t="s">
        <v>70</v>
      </c>
      <c r="T18" s="79" t="s">
        <v>70</v>
      </c>
      <c r="U18" s="79" t="s">
        <v>71</v>
      </c>
      <c r="V18" s="74"/>
    </row>
    <row r="19" spans="2:22" ht="13.5" customHeight="1" thickBot="1">
      <c r="B19" s="81" t="s">
        <v>72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29333.095104</v>
      </c>
      <c r="T19" s="86">
        <v>29333.095104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73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29333.095104</v>
      </c>
      <c r="T20" s="86">
        <v>29333.095104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74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76.349999999999994</v>
      </c>
      <c r="U11" s="65">
        <f>IF(ISERROR(T11/S11),"N/A",T11/S11*100)</f>
        <v>119.57713390759592</v>
      </c>
      <c r="V11" s="66" t="s">
        <v>46</v>
      </c>
    </row>
    <row r="12" spans="1:35" ht="23.1" customHeight="1" thickTop="1" thickBot="1">
      <c r="A12" s="62"/>
      <c r="B12" s="104" t="s">
        <v>82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63.85</v>
      </c>
      <c r="T13" s="111">
        <v>76.349999999999994</v>
      </c>
      <c r="U13" s="112">
        <f>IF(ISERROR(T13/S13),"N/A",T13/S13*100)</f>
        <v>119.57713390759592</v>
      </c>
      <c r="V13" s="107" t="s">
        <v>83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75</v>
      </c>
      <c r="T14" s="65">
        <v>61.8</v>
      </c>
      <c r="U14" s="65">
        <f>IF(ISERROR(T14/S14),"N/A",T14/S14*100)</f>
        <v>82.399999999999991</v>
      </c>
      <c r="V14" s="66" t="s">
        <v>46</v>
      </c>
    </row>
    <row r="15" spans="1:35" ht="23.1" customHeight="1" thickTop="1" thickBot="1">
      <c r="A15" s="62"/>
      <c r="B15" s="104" t="s">
        <v>82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75</v>
      </c>
      <c r="T16" s="111">
        <v>61.8</v>
      </c>
      <c r="U16" s="112">
        <f>IF(ISERROR(T16/S16),"N/A",T16/S16*100)</f>
        <v>82.399999999999991</v>
      </c>
      <c r="V16" s="107" t="s">
        <v>83</v>
      </c>
    </row>
    <row r="17" spans="1:23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75.2</v>
      </c>
      <c r="T17" s="65">
        <v>72.599999999999994</v>
      </c>
      <c r="U17" s="65">
        <f>IF(ISERROR(T17/S17),"N/A",T17/S17*100)</f>
        <v>96.542553191489361</v>
      </c>
      <c r="V17" s="66" t="s">
        <v>46</v>
      </c>
    </row>
    <row r="18" spans="1:23" ht="23.1" customHeight="1" thickTop="1" thickBot="1">
      <c r="A18" s="62"/>
      <c r="B18" s="104" t="s">
        <v>82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100</v>
      </c>
      <c r="S19" s="111">
        <v>75.2</v>
      </c>
      <c r="T19" s="111">
        <v>72.599999999999994</v>
      </c>
      <c r="U19" s="112">
        <f>IF(ISERROR(T19/S19),"N/A",T19/S19*100)</f>
        <v>96.542553191489361</v>
      </c>
      <c r="V19" s="107" t="s">
        <v>83</v>
      </c>
    </row>
    <row r="20" spans="1:23" ht="75" customHeight="1" thickTop="1" thickBot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60.9</v>
      </c>
      <c r="S20" s="65">
        <v>30.46</v>
      </c>
      <c r="T20" s="65">
        <v>53.7</v>
      </c>
      <c r="U20" s="65">
        <f>IF(ISERROR(T20/S20),"N/A",T20/S20*100)</f>
        <v>176.2967826657912</v>
      </c>
      <c r="V20" s="66" t="s">
        <v>46</v>
      </c>
    </row>
    <row r="21" spans="1:23" ht="23.1" customHeight="1" thickTop="1" thickBot="1">
      <c r="A21" s="62"/>
      <c r="B21" s="104" t="s">
        <v>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60.9</v>
      </c>
      <c r="S22" s="111">
        <v>30.46</v>
      </c>
      <c r="T22" s="111">
        <v>53.7</v>
      </c>
      <c r="U22" s="112">
        <f>IF(ISERROR(T22/S22),"N/A",T22/S22*100)</f>
        <v>176.2967826657912</v>
      </c>
      <c r="V22" s="107" t="s">
        <v>83</v>
      </c>
    </row>
    <row r="23" spans="1:23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97.1</v>
      </c>
      <c r="S23" s="65">
        <v>72.8</v>
      </c>
      <c r="T23" s="65">
        <v>32.82</v>
      </c>
      <c r="U23" s="65">
        <f>IF(ISERROR(T23/S23),"N/A",T23/S23*100)</f>
        <v>45.082417582417584</v>
      </c>
      <c r="V23" s="66" t="s">
        <v>46</v>
      </c>
    </row>
    <row r="24" spans="1:23" ht="23.1" customHeight="1" thickTop="1" thickBot="1">
      <c r="A24" s="62"/>
      <c r="B24" s="104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97.1</v>
      </c>
      <c r="S25" s="111">
        <v>72.8</v>
      </c>
      <c r="T25" s="111">
        <v>32.82</v>
      </c>
      <c r="U25" s="112">
        <f>IF(ISERROR(T25/S25),"N/A",T25/S25*100)</f>
        <v>45.082417582417584</v>
      </c>
      <c r="V25" s="107" t="s">
        <v>83</v>
      </c>
    </row>
    <row r="26" spans="1:23" ht="22.5" customHeight="1" thickTop="1" thickBot="1">
      <c r="B26" s="13" t="s">
        <v>65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66</v>
      </c>
      <c r="S27" s="46" t="s">
        <v>67</v>
      </c>
      <c r="T27" s="50" t="s">
        <v>68</v>
      </c>
      <c r="U27" s="50" t="s">
        <v>69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70</v>
      </c>
      <c r="S28" s="79" t="s">
        <v>70</v>
      </c>
      <c r="T28" s="79" t="s">
        <v>70</v>
      </c>
      <c r="U28" s="79" t="s">
        <v>71</v>
      </c>
      <c r="V28" s="74"/>
    </row>
    <row r="29" spans="1:23" ht="13.5" customHeight="1" thickBot="1">
      <c r="B29" s="81" t="s">
        <v>72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29333.095104</v>
      </c>
      <c r="T29" s="86">
        <v>29333.095104</v>
      </c>
      <c r="U29" s="86">
        <f>+IF(ISERR(T29/S29*100),"N/A",T29/S29*100)</f>
        <v>100</v>
      </c>
      <c r="V29" s="87"/>
    </row>
    <row r="30" spans="1:23" ht="13.5" customHeight="1" thickBot="1">
      <c r="B30" s="88" t="s">
        <v>73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29333.095104</v>
      </c>
      <c r="T30" s="86">
        <v>29333.095104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74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88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63.85</v>
      </c>
      <c r="T11" s="65">
        <v>76.349999999999994</v>
      </c>
      <c r="U11" s="65">
        <f>IF(ISERROR(T11/S11),"N/A",T11/S11*100)</f>
        <v>119.57713390759592</v>
      </c>
      <c r="V11" s="66" t="s">
        <v>46</v>
      </c>
    </row>
    <row r="12" spans="1:35" ht="18.75" customHeight="1" thickTop="1" thickBot="1">
      <c r="A12" s="62"/>
      <c r="B12" s="113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63.85</v>
      </c>
      <c r="T13" s="120">
        <v>76.349999999999994</v>
      </c>
      <c r="U13" s="120">
        <f>IF(ISERROR(T13/S13),"N/A",T13/S13*100)</f>
        <v>119.57713390759592</v>
      </c>
      <c r="V13" s="116" t="s">
        <v>90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75</v>
      </c>
      <c r="T14" s="65">
        <v>61.8</v>
      </c>
      <c r="U14" s="65">
        <f>IF(ISERROR(T14/S14),"N/A",T14/S14*100)</f>
        <v>82.399999999999991</v>
      </c>
      <c r="V14" s="66" t="s">
        <v>46</v>
      </c>
    </row>
    <row r="15" spans="1:35" ht="18.75" customHeight="1" thickTop="1" thickBot="1">
      <c r="A15" s="62"/>
      <c r="B15" s="113" t="s">
        <v>89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75</v>
      </c>
      <c r="T16" s="120">
        <v>61.8</v>
      </c>
      <c r="U16" s="120">
        <f>IF(ISERROR(T16/S16),"N/A",T16/S16*100)</f>
        <v>82.399999999999991</v>
      </c>
      <c r="V16" s="116" t="s">
        <v>90</v>
      </c>
    </row>
    <row r="17" spans="1:22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>
        <v>75.2</v>
      </c>
      <c r="T17" s="65">
        <v>72.599999999999994</v>
      </c>
      <c r="U17" s="65">
        <f>IF(ISERROR(T17/S17),"N/A",T17/S17*100)</f>
        <v>96.542553191489361</v>
      </c>
      <c r="V17" s="66" t="s">
        <v>46</v>
      </c>
    </row>
    <row r="18" spans="1:22" ht="18.75" customHeight="1" thickTop="1" thickBot="1">
      <c r="A18" s="62"/>
      <c r="B18" s="113" t="s">
        <v>89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>
        <v>75.2</v>
      </c>
      <c r="T19" s="120">
        <v>72.599999999999994</v>
      </c>
      <c r="U19" s="120">
        <f>IF(ISERROR(T19/S19),"N/A",T19/S19*100)</f>
        <v>96.542553191489361</v>
      </c>
      <c r="V19" s="116" t="s">
        <v>90</v>
      </c>
    </row>
    <row r="20" spans="1:22" ht="75" customHeight="1" thickTop="1" thickBot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60.9</v>
      </c>
      <c r="S20" s="65">
        <v>30.46</v>
      </c>
      <c r="T20" s="65">
        <v>53.7</v>
      </c>
      <c r="U20" s="65">
        <f>IF(ISERROR(T20/S20),"N/A",T20/S20*100)</f>
        <v>176.2967826657912</v>
      </c>
      <c r="V20" s="66" t="s">
        <v>46</v>
      </c>
    </row>
    <row r="21" spans="1:22" ht="18.75" customHeight="1" thickTop="1" thickBot="1">
      <c r="A21" s="62"/>
      <c r="B21" s="113" t="s">
        <v>89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60.9</v>
      </c>
      <c r="S22" s="120">
        <v>30.46</v>
      </c>
      <c r="T22" s="120">
        <v>53.7</v>
      </c>
      <c r="U22" s="120">
        <f>IF(ISERROR(T22/S22),"N/A",T22/S22*100)</f>
        <v>176.2967826657912</v>
      </c>
      <c r="V22" s="116" t="s">
        <v>90</v>
      </c>
    </row>
    <row r="23" spans="1:22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97.1</v>
      </c>
      <c r="S23" s="65">
        <v>72.8</v>
      </c>
      <c r="T23" s="65">
        <v>32.82</v>
      </c>
      <c r="U23" s="65">
        <f>IF(ISERROR(T23/S23),"N/A",T23/S23*100)</f>
        <v>45.082417582417584</v>
      </c>
      <c r="V23" s="66" t="s">
        <v>46</v>
      </c>
    </row>
    <row r="24" spans="1:22" ht="18.75" customHeight="1" thickTop="1" thickBot="1">
      <c r="A24" s="62"/>
      <c r="B24" s="113" t="s">
        <v>89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97.1</v>
      </c>
      <c r="S25" s="120">
        <v>72.8</v>
      </c>
      <c r="T25" s="120">
        <v>32.82</v>
      </c>
      <c r="U25" s="120">
        <f>IF(ISERROR(T25/S25),"N/A",T25/S25*100)</f>
        <v>45.082417582417584</v>
      </c>
      <c r="V25" s="116" t="s">
        <v>90</v>
      </c>
    </row>
    <row r="26" spans="1:22" s="93" customFormat="1" ht="14.85" customHeight="1" thickTop="1" thickBot="1">
      <c r="B26" s="94" t="s">
        <v>74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1:22" ht="44.25" customHeight="1" thickTop="1">
      <c r="B27" s="98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1:22" ht="34.5" customHeight="1">
      <c r="B28" s="101" t="s">
        <v>91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11-GUANAJUATO</vt:lpstr>
      <vt:lpstr>'11-GUANAJUATO'!Área_de_impresión</vt:lpstr>
      <vt:lpstr>Global!Área_de_impresión</vt:lpstr>
      <vt:lpstr>Nacional!Área_de_impresión</vt:lpstr>
      <vt:lpstr>Portada!Área_de_impresión</vt:lpstr>
      <vt:lpstr>'11-GUANAJUATO'!Títulos_a_imprimir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B Carolina Lizaola Diaz de la Vega</cp:lastModifiedBy>
  <cp:lastPrinted>2013-04-24T16:19:46Z</cp:lastPrinted>
  <dcterms:created xsi:type="dcterms:W3CDTF">2009-03-25T01:44:41Z</dcterms:created>
  <dcterms:modified xsi:type="dcterms:W3CDTF">2014-10-25T00:30:25Z</dcterms:modified>
</cp:coreProperties>
</file>